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2">
      <go:sheetsCustomData xmlns:go="http://customooxmlschemas.google.com/" r:id="rId5" roundtripDataChecksum="wrYHS0ET/EkAb8FLWcKoIhPJ2iN1Dl0BSYCnzmTs64M="/>
    </ext>
  </extLst>
</workbook>
</file>

<file path=xl/sharedStrings.xml><?xml version="1.0" encoding="utf-8"?>
<sst xmlns="http://schemas.openxmlformats.org/spreadsheetml/2006/main" count="229" uniqueCount="164">
  <si>
    <t>Облаштування системой пожежної сигналізації, системой оповіщення про пожежу та управління евакуюванням людей, системой передавання тривожних сповіщень в приміщеннях комунального закладу "Чернігівський навчально-реабілітаційний центр" Чернігівської обласної ради</t>
  </si>
  <si>
    <t>Перелік обсягів робіт і матеріалів</t>
  </si>
  <si>
    <t>Інструкція щодо заповнення таблиці:</t>
  </si>
  <si>
    <t>У переліку вказані види робіт з відповідними матеріалами, необхідними для виконання даних робіт. Учасник повинен вказати вартість робіт і матеріалів згідно з переліком нижче. Лише у ті види робіт, які позначені жовтим кольором, необхідно також включити и вартість матеріалів.</t>
  </si>
  <si>
    <t>Одиниця виміру і кількість матеріалів. вказані в стовпчиках 3 і 4 не можуть бути змінені учасниками при підготовці пропозиції.</t>
  </si>
  <si>
    <t xml:space="preserve">Деякі матеріали і обладнання. наведені в даному переліку обсягів робіт і матеріалів. вказані з посиланням на торговельні марки. Учасники можуть пропонувати альтернативні матеріали / обладнання,  аналогічні за технічними та якісними характеристиками. </t>
  </si>
  <si>
    <t>У разі виникнення інших додаткових витрат учаснику пропонується деталізувати їх у Розділі 3 "Інше" з зазначенням виду витрат і вартості.</t>
  </si>
  <si>
    <t>№ з.п.</t>
  </si>
  <si>
    <t>Обґрунтування (шифр норми)</t>
  </si>
  <si>
    <t>Найменування робіт і витрат</t>
  </si>
  <si>
    <t>Одиниця виміру</t>
  </si>
  <si>
    <t>Кількість</t>
  </si>
  <si>
    <t>Вартість за одиницю</t>
  </si>
  <si>
    <t>Всього</t>
  </si>
  <si>
    <t>Розділ № 1 Монтажні роботи</t>
  </si>
  <si>
    <t>КМ10-667-2</t>
  </si>
  <si>
    <t>Прилад ПУ-П на 8 кілець</t>
  </si>
  <si>
    <t>шт</t>
  </si>
  <si>
    <t>КмМ10-669-3</t>
  </si>
  <si>
    <t>Блок живлення</t>
  </si>
  <si>
    <t>КМ10-667-5</t>
  </si>
  <si>
    <t>Пристрій передавання тривожних сповіщень</t>
  </si>
  <si>
    <t>КМ8-125-1</t>
  </si>
  <si>
    <t>Акумулятор лужний одноелементний, ємкість 10 А. год</t>
  </si>
  <si>
    <t>КМ10-668-2</t>
  </si>
  <si>
    <t>Сповіщувач ПС атоматичний димовий фотоелектричний, радіоізотопний, світловий у нормальному виконанні</t>
  </si>
  <si>
    <t>КМ8-531-2</t>
  </si>
  <si>
    <t>Монтаж оповіщувача ручного пожежного, монтаж кнопки з фіксацією положення</t>
  </si>
  <si>
    <t>КМ10-669-4</t>
  </si>
  <si>
    <t>Монтаж світлозвукових показчиків</t>
  </si>
  <si>
    <t>КМ8-594-6</t>
  </si>
  <si>
    <t>Світильник аварійний</t>
  </si>
  <si>
    <t>100 шт</t>
  </si>
  <si>
    <t>КМ10-309-2</t>
  </si>
  <si>
    <t>Реле, установлене на пунктах і панелях</t>
  </si>
  <si>
    <t>КМ8-125-2</t>
  </si>
  <si>
    <t>Акумулятор лужний одноелементний, ємкість 22 А. год</t>
  </si>
  <si>
    <t>КР17-13-1</t>
  </si>
  <si>
    <t>Монтаж увідно-розподільних пристроїв (шафа розподільча)</t>
  </si>
  <si>
    <t>1 шафа</t>
  </si>
  <si>
    <t>КМ11-1-3</t>
  </si>
  <si>
    <t>Конструкції для установлення приладів, маса до 3 кг (бокс)</t>
  </si>
  <si>
    <t>КБ21-12-2</t>
  </si>
  <si>
    <t>Прокладання коробів пластикових</t>
  </si>
  <si>
    <t>100 м</t>
  </si>
  <si>
    <t>КР17-7-12</t>
  </si>
  <si>
    <t>Монтаж поліетиленових труб для електропроводки діаметром до 25 мм, укладених в борознах під заливку</t>
  </si>
  <si>
    <t>КБ21-13-1</t>
  </si>
  <si>
    <t>Прокладання ізольованих проводів перерізом до 6 мм2 в труби</t>
  </si>
  <si>
    <t>КР17-8-2</t>
  </si>
  <si>
    <t>Затягування першого проводу перерізом понад 2,5 мм2 до 6 мм2 в труби</t>
  </si>
  <si>
    <t>КР17-7-1</t>
  </si>
  <si>
    <t>Монтаж сталевих труб для електропроводки діаметром до 25 мм, укладених по конструкціях, монтаж гофрованого рукава металевого</t>
  </si>
  <si>
    <t>КР20-27-1</t>
  </si>
  <si>
    <t>Свердлення отворів в цегляних стінах, товщина стін 0,5 цеглини, діаметр отвору до 20 мм</t>
  </si>
  <si>
    <t>КР17-9-4</t>
  </si>
  <si>
    <t>Прокладання кабелю перерізом до 10 мм2 на тросі, прокладання гофрорукава стійкого до ультрафіолету д20 на тросу</t>
  </si>
  <si>
    <t>КР20-37-1</t>
  </si>
  <si>
    <t>Забивання щілин монтажною піною, площа перерізу щілини 20 см2</t>
  </si>
  <si>
    <t>КМ10--671-2</t>
  </si>
  <si>
    <t>Провід дво- та трижильний з роздільною основою по стінах та стелях цігляних</t>
  </si>
  <si>
    <t>КР17-12-7</t>
  </si>
  <si>
    <t>Установка вимикачів та перемикачів пакетних 2-х і 3-х полюсних на струм до 25 А</t>
  </si>
  <si>
    <t>Розділ № 2. Матеріали, що не враховані у вартість монтажу</t>
  </si>
  <si>
    <t>С1545-237-10-8-5-13-5</t>
  </si>
  <si>
    <t>Прилад приймально-контрольний еа 8 кілець ПУ-П</t>
  </si>
  <si>
    <t>С1545-237-13-3П-14 варіант 1</t>
  </si>
  <si>
    <t>Блок живлення 24В, 5А ИБПИ-180 12/24</t>
  </si>
  <si>
    <t>С1545-237-13-3П-3</t>
  </si>
  <si>
    <t>Сповіщувач адресний димовий СПДОТА</t>
  </si>
  <si>
    <t>С1545-237-13-3П-4</t>
  </si>
  <si>
    <t>Сповіщувач адресний ручний СПРА</t>
  </si>
  <si>
    <t>С111-81-3-1-А-1</t>
  </si>
  <si>
    <t>Пристрій передавання сповіщень МЦА GSM-4</t>
  </si>
  <si>
    <t>1511-2001 варіант 1</t>
  </si>
  <si>
    <t>Акумулятор 7 А/г</t>
  </si>
  <si>
    <t>С1545-186-7-26-6 варіант 2</t>
  </si>
  <si>
    <t>Оповіщувач світловий "Сержант" ВИХІД УА-07-12/24</t>
  </si>
  <si>
    <t>С1545-186-7-26-7 варіант1</t>
  </si>
  <si>
    <t>Оповіщувач світловий "Сержант" УА-2-12/24 (направлення руху)</t>
  </si>
  <si>
    <t>С1545-186-7-26-3</t>
  </si>
  <si>
    <t>Оповіщувач світлозвуковий "Тортила" С-05С-24</t>
  </si>
  <si>
    <t>С1547-12-4-7-1</t>
  </si>
  <si>
    <t>Реле РЄК78/3 5 24 В ОС</t>
  </si>
  <si>
    <t>С1547-12-4-7-2</t>
  </si>
  <si>
    <t>База РРМ78/3 для реле РЄК78/3 модульна ІЕК</t>
  </si>
  <si>
    <t>С1547-12-4-7-3</t>
  </si>
  <si>
    <t>Кнопка з фіксацією положення ХВ2-BS42</t>
  </si>
  <si>
    <t>С1547-12-4-7-4</t>
  </si>
  <si>
    <t>Корпус для кнопки КП101</t>
  </si>
  <si>
    <t>С1545-237-10-8-5-13-9</t>
  </si>
  <si>
    <t>Бокс 300/200/120</t>
  </si>
  <si>
    <t>С1115-239-1 варіант 2</t>
  </si>
  <si>
    <t>Діод 1N4007</t>
  </si>
  <si>
    <t>С1512-1-537-Л-9</t>
  </si>
  <si>
    <t>Аккумулятор АКБ 18 А/Ч</t>
  </si>
  <si>
    <t>С1545-185САО-1 варіант 1</t>
  </si>
  <si>
    <t>Світильний аварійного освітлення</t>
  </si>
  <si>
    <t>С1545-64-3-8-1-1 варіант 5</t>
  </si>
  <si>
    <t>Кабель J-Y(St)Y-Lg 1/2/0.8</t>
  </si>
  <si>
    <t>м</t>
  </si>
  <si>
    <t>С154-100-ЗО-Р-22 варіант 2</t>
  </si>
  <si>
    <t>Кабель ПСИИнг 4/0,4</t>
  </si>
  <si>
    <t>С1545-237-5-32-9-34 варіант4</t>
  </si>
  <si>
    <t>Металорукав д.20</t>
  </si>
  <si>
    <t>С1530-1-9-3-4-73-13 варіант 1</t>
  </si>
  <si>
    <t>Кабель вогнестійкий КОРкСНс FRHF FE180/e30-90 3/1.5</t>
  </si>
  <si>
    <t>С1530-1-9-3-4-73-12</t>
  </si>
  <si>
    <t>Кабель вогнестійкий КОРкСНс FRHF FE180/e30-90 2/1.5</t>
  </si>
  <si>
    <t>С1545-237-9-29-1</t>
  </si>
  <si>
    <t>Щит розподільчий NRP-12</t>
  </si>
  <si>
    <t>С1512-1-8-11</t>
  </si>
  <si>
    <t>Вимикач автоматичний 10А</t>
  </si>
  <si>
    <t>С1512-1-8-12</t>
  </si>
  <si>
    <t>Вимикач  автоматичний 6А однофазний</t>
  </si>
  <si>
    <t>С1512-1-8 варіант 2</t>
  </si>
  <si>
    <t>Коробка монтажна вогнестійка</t>
  </si>
  <si>
    <t>С1512-14-5-29-2</t>
  </si>
  <si>
    <t>Короб 20/20</t>
  </si>
  <si>
    <t>С1512-14-5-29-3</t>
  </si>
  <si>
    <t>Короб 100/60</t>
  </si>
  <si>
    <t>С1512-14-5-29-4</t>
  </si>
  <si>
    <t>Короб монтажний 20/40</t>
  </si>
  <si>
    <t>С1512-14-5-29-5</t>
  </si>
  <si>
    <t>Короб монтажний 60/40</t>
  </si>
  <si>
    <t>С1512-14-5-29-1</t>
  </si>
  <si>
    <t xml:space="preserve">Коробка монтажна </t>
  </si>
  <si>
    <t>С153-271-10-5</t>
  </si>
  <si>
    <t>Трос оцинкований д 3 мм</t>
  </si>
  <si>
    <t>С1512-1-537-Л-2-3-28 варіант1</t>
  </si>
  <si>
    <t>Талреп</t>
  </si>
  <si>
    <t>С1512-1-537-Л-2-3-30</t>
  </si>
  <si>
    <t>Анкер з кільцем</t>
  </si>
  <si>
    <t>С1512-1-537-Л-2-3-31</t>
  </si>
  <si>
    <t>Анкерний затискач для кабелю</t>
  </si>
  <si>
    <t>С1545-237-5-32-9-34-10 варіант 1</t>
  </si>
  <si>
    <t>Труба гофрована д 20 мм</t>
  </si>
  <si>
    <t>С1545-237-5-32-9-34-11 варіант 1</t>
  </si>
  <si>
    <t>Кріплення для труби гофрованої</t>
  </si>
  <si>
    <t>С1545-237-5-32-9-34-12</t>
  </si>
  <si>
    <t>Труба ультрафіолетостійка гофрована пластикова д 20</t>
  </si>
  <si>
    <t>С111-1650-2-64</t>
  </si>
  <si>
    <t>Фітинг для рукава металевого</t>
  </si>
  <si>
    <t>С1545-237-2-2-</t>
  </si>
  <si>
    <t>Скоба металева</t>
  </si>
  <si>
    <t>100 шт/уп</t>
  </si>
  <si>
    <t>С1545-42-2-1Ж варіант 2</t>
  </si>
  <si>
    <t>Саморіз 35/35</t>
  </si>
  <si>
    <t>С1545-42-2-1Ж варіант3</t>
  </si>
  <si>
    <t>Дюбель 6/40</t>
  </si>
  <si>
    <t>С1545-42-2-1Ж варіант 5</t>
  </si>
  <si>
    <t>Дюбель нейлоновий 6/30</t>
  </si>
  <si>
    <t>С1113-200-16-3</t>
  </si>
  <si>
    <t>Піна монтажна вогестійка</t>
  </si>
  <si>
    <t>балон</t>
  </si>
  <si>
    <t>Розділ № 3 Пусконалагоджувальні роботи</t>
  </si>
  <si>
    <t>КП2-16-9</t>
  </si>
  <si>
    <t>Системи багатоконтурні )каскадні або інші складні автоматичного регулювання) багатоконтурні з числом параметрів настроювання до 5</t>
  </si>
  <si>
    <t>Система</t>
  </si>
  <si>
    <t>Розділ № 4 Інше</t>
  </si>
  <si>
    <t>Разом</t>
  </si>
  <si>
    <t xml:space="preserve">Сума прописом/валюта: </t>
  </si>
  <si>
    <t>Примітка:
1. У разі розбіжності між ціною за одиницю та підсумковою ціною, ціна за одиницю буде переважати.
2. Специфікація повинна бути заповнена на комп'ютері і роздрук1овано на принтері. Специфікації, заповнені від руки розглядатися не будуть.</t>
  </si>
  <si>
    <t>Примітка. Якщо інформація про необхідні технічні характеристики предмету закупівлі містить посилання на конкретні торговельну марку чи фірму, патент, конструкцію або тип предмета закупівлі, джерело його походження або виробника, мається на увазі «або еквівалент». У випадку, якщо учасник пропонує еквівалентне обладнання, останній має передбачити витрати на внесення змін до проекту та проходження експертизи проектно-кошторисної документації та надати порівняльну таблицю з технічними характеристиками такого обладнання.</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</si>
</sst>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theme="1"/>
      <name val="Calibri"/>
      <scheme val="minor"/>
    </font>
    <font>
      <sz val="11.0"/>
      <color theme="1"/>
      <name val="Calibri"/>
    </font>
    <font>
      <sz val="8.0"/>
      <color theme="1"/>
      <name val="Calibri"/>
    </font>
    <font>
      <b/>
      <sz val="8.0"/>
      <color theme="1"/>
      <name val="Calibri"/>
    </font>
    <font>
      <b/>
      <sz val="10.0"/>
      <color rgb="FFFF0000"/>
      <name val="Calibri"/>
    </font>
    <font>
      <i/>
      <sz val="12.0"/>
      <color rgb="FF000000"/>
      <name val="&quot;Times New Roman&quot;"/>
    </font>
  </fonts>
  <fills count="5">
    <fill>
      <patternFill patternType="none"/>
    </fill>
    <fill>
      <patternFill patternType="lightGray"/>
    </fill>
    <fill>
      <patternFill patternType="solid">
        <fgColor theme="0"/>
        <bgColor theme="0"/>
      </patternFill>
    </fill>
    <fill>
      <patternFill patternType="solid">
        <fgColor rgb="FFADB9CA"/>
        <bgColor rgb="FFADB9CA"/>
      </patternFill>
    </fill>
    <fill>
      <patternFill patternType="solid">
        <fgColor rgb="FFFFFF00"/>
        <bgColor rgb="FFFFFF00"/>
      </patternFill>
    </fill>
  </fills>
  <borders count="14">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top style="thin">
        <color rgb="FF000000"/>
      </top>
    </border>
    <border>
      <left style="thin">
        <color rgb="FF000000"/>
      </left>
      <top style="thin">
        <color rgb="FF000000"/>
      </top>
    </border>
    <border>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top style="thin">
        <color rgb="FF000000"/>
      </top>
      <bottom/>
    </border>
    <border>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Alignment="1" applyFont="1">
      <alignment horizontal="center"/>
    </xf>
    <xf borderId="0" fillId="0" fontId="2" numFmtId="0" xfId="0" applyAlignment="1" applyFont="1">
      <alignment shrinkToFit="0" vertical="top" wrapText="1"/>
    </xf>
    <xf borderId="0" fillId="0" fontId="1" numFmtId="0" xfId="0" applyAlignment="1" applyFont="1">
      <alignment vertical="center"/>
    </xf>
    <xf borderId="1" fillId="0" fontId="2" numFmtId="0" xfId="0" applyAlignment="1" applyBorder="1" applyFont="1">
      <alignment horizontal="center" shrinkToFit="0" wrapText="1"/>
    </xf>
    <xf borderId="2" fillId="0" fontId="2" numFmtId="0" xfId="0" applyAlignment="1" applyBorder="1" applyFont="1">
      <alignment horizontal="center" shrinkToFit="0" wrapText="1"/>
    </xf>
    <xf borderId="3" fillId="0" fontId="2" numFmtId="0" xfId="0" applyAlignment="1" applyBorder="1" applyFont="1">
      <alignment horizontal="center" shrinkToFit="0" wrapText="1"/>
    </xf>
    <xf borderId="1" fillId="0" fontId="2" numFmtId="0" xfId="0" applyAlignment="1" applyBorder="1" applyFont="1">
      <alignment shrinkToFit="0" wrapText="1"/>
    </xf>
    <xf borderId="4" fillId="0" fontId="2" numFmtId="0" xfId="0" applyAlignment="1" applyBorder="1" applyFont="1">
      <alignment shrinkToFit="0" wrapText="1"/>
    </xf>
    <xf borderId="4" fillId="0" fontId="3" numFmtId="0" xfId="0" applyAlignment="1" applyBorder="1" applyFont="1">
      <alignment shrinkToFit="0" wrapText="1"/>
    </xf>
    <xf borderId="5" fillId="0" fontId="2" numFmtId="0" xfId="0" applyAlignment="1" applyBorder="1" applyFont="1">
      <alignment shrinkToFit="0" wrapText="1"/>
    </xf>
    <xf borderId="6" fillId="2" fontId="2" numFmtId="0" xfId="0" applyAlignment="1" applyBorder="1" applyFill="1" applyFont="1">
      <alignment shrinkToFit="0" wrapText="1"/>
    </xf>
    <xf borderId="7" fillId="2" fontId="2" numFmtId="0" xfId="0" applyAlignment="1" applyBorder="1" applyFont="1">
      <alignment shrinkToFit="0" wrapText="1"/>
    </xf>
    <xf borderId="8" fillId="2" fontId="2" numFmtId="0" xfId="0" applyAlignment="1" applyBorder="1" applyFont="1">
      <alignment shrinkToFit="0" wrapText="1"/>
    </xf>
    <xf borderId="9" fillId="2" fontId="2" numFmtId="0" xfId="0" applyAlignment="1" applyBorder="1" applyFont="1">
      <alignment shrinkToFit="0" wrapText="1"/>
    </xf>
    <xf borderId="10" fillId="2" fontId="2" numFmtId="0" xfId="0" applyAlignment="1" applyBorder="1" applyFont="1">
      <alignment shrinkToFit="0" wrapText="1"/>
    </xf>
    <xf borderId="11" fillId="2" fontId="2" numFmtId="0" xfId="0" applyAlignment="1" applyBorder="1" applyFont="1">
      <alignment shrinkToFit="0" wrapText="1"/>
    </xf>
    <xf borderId="11" fillId="3" fontId="2" numFmtId="0" xfId="0" applyAlignment="1" applyBorder="1" applyFill="1" applyFont="1">
      <alignment shrinkToFit="0" wrapText="1"/>
    </xf>
    <xf borderId="7" fillId="3" fontId="2" numFmtId="0" xfId="0" applyAlignment="1" applyBorder="1" applyFont="1">
      <alignment shrinkToFit="0" wrapText="1"/>
    </xf>
    <xf borderId="7" fillId="3" fontId="3" numFmtId="0" xfId="0" applyAlignment="1" applyBorder="1" applyFont="1">
      <alignment shrinkToFit="0" wrapText="1"/>
    </xf>
    <xf borderId="9" fillId="3" fontId="2" numFmtId="0" xfId="0" applyAlignment="1" applyBorder="1" applyFont="1">
      <alignment shrinkToFit="0" wrapText="1"/>
    </xf>
    <xf borderId="12" fillId="0" fontId="2" numFmtId="0" xfId="0" applyAlignment="1" applyBorder="1" applyFont="1">
      <alignment shrinkToFit="0" wrapText="1"/>
    </xf>
    <xf borderId="7" fillId="0" fontId="2" numFmtId="0" xfId="0" applyAlignment="1" applyBorder="1" applyFont="1">
      <alignment shrinkToFit="0" wrapText="1"/>
    </xf>
    <xf borderId="9" fillId="4" fontId="2" numFmtId="0" xfId="0" applyAlignment="1" applyBorder="1" applyFill="1" applyFont="1">
      <alignment shrinkToFit="0" wrapText="1"/>
    </xf>
    <xf borderId="13" fillId="0" fontId="2" numFmtId="0" xfId="0" applyAlignment="1" applyBorder="1" applyFont="1">
      <alignment shrinkToFit="0" wrapText="1"/>
    </xf>
    <xf borderId="4" fillId="0" fontId="2" numFmtId="0" xfId="0" applyAlignment="1" applyBorder="1" applyFont="1">
      <alignment horizontal="right" shrinkToFit="0" wrapText="1"/>
    </xf>
    <xf borderId="0" fillId="0" fontId="4" numFmtId="0" xfId="0" applyAlignment="1" applyFont="1">
      <alignment horizontal="left" readingOrder="0" vertical="center"/>
    </xf>
    <xf borderId="0" fillId="0" fontId="2" numFmtId="0" xfId="0" applyAlignment="1" applyFont="1">
      <alignment horizontal="left" shrinkToFit="0" vertical="center" wrapText="1"/>
    </xf>
    <xf borderId="0" fillId="0" fontId="5" numFmtId="0" xfId="0" applyFont="1"/>
    <xf borderId="0" fillId="0" fontId="5" numFmtId="0" xfId="0" applyAlignment="1" applyFont="1">
      <alignment horizontal="left" readingOrder="0" shrinkToFit="0" vertical="center" wrapText="1"/>
    </xf>
  </cellXfs>
  <cellStyles count="1">
    <cellStyle xfId="0" name="Normal" builtinId="0"/>
  </cellStyles>
  <dxfs count="4">
    <dxf>
      <font/>
      <fill>
        <patternFill patternType="none"/>
      </fill>
      <border/>
    </dxf>
    <dxf>
      <font/>
      <fill>
        <patternFill patternType="solid">
          <fgColor theme="4"/>
          <bgColor theme="4"/>
        </patternFill>
      </fill>
      <border/>
    </dxf>
    <dxf>
      <font/>
      <fill>
        <patternFill patternType="solid">
          <fgColor rgb="FFD9E2F3"/>
          <bgColor rgb="FFD9E2F3"/>
        </patternFill>
      </fill>
      <border/>
    </dxf>
    <dxf>
      <font/>
      <fill>
        <patternFill patternType="solid">
          <fgColor theme="0"/>
          <bgColor theme="0"/>
        </patternFill>
      </fill>
      <border/>
    </dxf>
  </dxfs>
  <tableStyles count="1">
    <tableStyle count="4" pivot="0" name="Sheet1-style">
      <tableStyleElement dxfId="1" type="headerRow"/>
      <tableStyleElement dxfId="2" type="firstRowStripe"/>
      <tableStyleElement dxfId="2" type="secondRowStripe"/>
      <tableStyleElement dxfId="3"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8:G82" displayName="Table_1" id="1">
  <tableColumns count="7">
    <tableColumn name="№ з.п." id="1"/>
    <tableColumn name="Обґрунтування (шифр норми)" id="2"/>
    <tableColumn name="Найменування робіт і витрат" id="3"/>
    <tableColumn name="Одиниця виміру" id="4"/>
    <tableColumn name="Кількість" id="5"/>
    <tableColumn name="Вартість за одиницю" id="6"/>
    <tableColumn name="Всього" id="7"/>
  </tableColumns>
  <tableStyleInfo name="Sheet1-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12.86"/>
    <col customWidth="1" min="3" max="3" width="40.86"/>
    <col customWidth="1" min="4" max="5" width="8.86"/>
    <col customWidth="1" min="6" max="7" width="10.86"/>
    <col customWidth="1" min="8" max="26" width="8.71"/>
  </cols>
  <sheetData>
    <row r="1" ht="63.75" customHeight="1">
      <c r="A1" s="1" t="s">
        <v>0</v>
      </c>
    </row>
    <row r="2" ht="15.0" customHeight="1">
      <c r="A2" s="2" t="s">
        <v>1</v>
      </c>
    </row>
    <row r="3" ht="15.0" customHeight="1">
      <c r="A3" s="3" t="s">
        <v>2</v>
      </c>
      <c r="H3" s="4"/>
      <c r="I3" s="4"/>
      <c r="J3" s="4"/>
      <c r="K3" s="4"/>
      <c r="L3" s="4"/>
      <c r="M3" s="4"/>
      <c r="N3" s="4"/>
      <c r="O3" s="4"/>
      <c r="P3" s="4"/>
      <c r="Q3" s="4"/>
      <c r="R3" s="4"/>
      <c r="S3" s="4"/>
      <c r="T3" s="4"/>
      <c r="U3" s="4"/>
      <c r="V3" s="4"/>
      <c r="W3" s="4"/>
      <c r="X3" s="4"/>
      <c r="Y3" s="4"/>
      <c r="Z3" s="4"/>
    </row>
    <row r="4" ht="30.0" customHeight="1">
      <c r="A4" s="3" t="s">
        <v>3</v>
      </c>
      <c r="H4" s="4"/>
      <c r="I4" s="4"/>
      <c r="J4" s="4"/>
      <c r="K4" s="4"/>
      <c r="L4" s="4"/>
      <c r="M4" s="4"/>
      <c r="N4" s="4"/>
      <c r="O4" s="4"/>
      <c r="P4" s="4"/>
      <c r="Q4" s="4"/>
      <c r="R4" s="4"/>
      <c r="S4" s="4"/>
      <c r="T4" s="4"/>
      <c r="U4" s="4"/>
      <c r="V4" s="4"/>
      <c r="W4" s="4"/>
      <c r="X4" s="4"/>
      <c r="Y4" s="4"/>
      <c r="Z4" s="4"/>
    </row>
    <row r="5" ht="15.0" customHeight="1">
      <c r="A5" s="3" t="s">
        <v>4</v>
      </c>
    </row>
    <row r="6" ht="30.0" customHeight="1">
      <c r="A6" s="3" t="s">
        <v>5</v>
      </c>
    </row>
    <row r="7" ht="15.0" customHeight="1">
      <c r="A7" s="3" t="s">
        <v>6</v>
      </c>
    </row>
    <row r="8" ht="30.0" customHeight="1">
      <c r="A8" s="5" t="s">
        <v>7</v>
      </c>
      <c r="B8" s="6" t="s">
        <v>8</v>
      </c>
      <c r="C8" s="6" t="s">
        <v>9</v>
      </c>
      <c r="D8" s="6" t="s">
        <v>10</v>
      </c>
      <c r="E8" s="6" t="s">
        <v>11</v>
      </c>
      <c r="F8" s="6" t="s">
        <v>12</v>
      </c>
      <c r="G8" s="7" t="s">
        <v>13</v>
      </c>
    </row>
    <row r="9" ht="14.25" customHeight="1">
      <c r="A9" s="8"/>
      <c r="B9" s="9"/>
      <c r="C9" s="10" t="s">
        <v>14</v>
      </c>
      <c r="D9" s="9"/>
      <c r="E9" s="9"/>
      <c r="F9" s="9"/>
      <c r="G9" s="11">
        <f>SUM(G10:G31)</f>
        <v>0</v>
      </c>
    </row>
    <row r="10" ht="14.25" customHeight="1">
      <c r="A10" s="12">
        <v>1.0</v>
      </c>
      <c r="B10" s="13" t="s">
        <v>15</v>
      </c>
      <c r="C10" s="13" t="s">
        <v>16</v>
      </c>
      <c r="D10" s="14" t="s">
        <v>17</v>
      </c>
      <c r="E10" s="13">
        <v>1.0</v>
      </c>
      <c r="F10" s="13"/>
      <c r="G10" s="15">
        <f>Sheet1!$F10*Sheet1!$E10</f>
        <v>0</v>
      </c>
    </row>
    <row r="11" ht="14.25" customHeight="1">
      <c r="A11" s="12">
        <v>2.0</v>
      </c>
      <c r="B11" s="14" t="s">
        <v>18</v>
      </c>
      <c r="C11" s="14" t="s">
        <v>19</v>
      </c>
      <c r="D11" s="14" t="s">
        <v>17</v>
      </c>
      <c r="E11" s="14">
        <v>2.0</v>
      </c>
      <c r="F11" s="14"/>
      <c r="G11" s="16">
        <f>Sheet1!$F11*Sheet1!$E11</f>
        <v>0</v>
      </c>
    </row>
    <row r="12" ht="14.25" customHeight="1">
      <c r="A12" s="12">
        <v>3.0</v>
      </c>
      <c r="B12" s="14" t="s">
        <v>20</v>
      </c>
      <c r="C12" s="14" t="s">
        <v>21</v>
      </c>
      <c r="D12" s="14" t="s">
        <v>17</v>
      </c>
      <c r="E12" s="14">
        <v>1.0</v>
      </c>
      <c r="F12" s="14"/>
      <c r="G12" s="16">
        <f>Sheet1!$F12*Sheet1!$E12</f>
        <v>0</v>
      </c>
    </row>
    <row r="13" ht="14.25" customHeight="1">
      <c r="A13" s="17">
        <v>4.0</v>
      </c>
      <c r="B13" s="13" t="s">
        <v>22</v>
      </c>
      <c r="C13" s="13" t="s">
        <v>23</v>
      </c>
      <c r="D13" s="14" t="s">
        <v>17</v>
      </c>
      <c r="E13" s="13">
        <v>2.0</v>
      </c>
      <c r="F13" s="13"/>
      <c r="G13" s="15">
        <f>Sheet1!$F13*Sheet1!$E13</f>
        <v>0</v>
      </c>
    </row>
    <row r="14" ht="14.25" customHeight="1">
      <c r="A14" s="12">
        <v>5.0</v>
      </c>
      <c r="B14" s="14" t="s">
        <v>24</v>
      </c>
      <c r="C14" s="14" t="s">
        <v>25</v>
      </c>
      <c r="D14" s="14" t="s">
        <v>17</v>
      </c>
      <c r="E14" s="14">
        <v>40.0</v>
      </c>
      <c r="F14" s="14"/>
      <c r="G14" s="15">
        <f>Sheet1!$F14*Sheet1!$E14</f>
        <v>0</v>
      </c>
    </row>
    <row r="15" ht="14.25" customHeight="1">
      <c r="A15" s="12">
        <v>6.0</v>
      </c>
      <c r="B15" s="14" t="s">
        <v>26</v>
      </c>
      <c r="C15" s="14" t="s">
        <v>27</v>
      </c>
      <c r="D15" s="14" t="s">
        <v>17</v>
      </c>
      <c r="E15" s="14">
        <v>7.0</v>
      </c>
      <c r="F15" s="14"/>
      <c r="G15" s="15">
        <f>Sheet1!$F15*Sheet1!$E15</f>
        <v>0</v>
      </c>
    </row>
    <row r="16" ht="14.25" customHeight="1">
      <c r="A16" s="12">
        <v>7.0</v>
      </c>
      <c r="B16" s="14" t="s">
        <v>28</v>
      </c>
      <c r="C16" s="14" t="s">
        <v>29</v>
      </c>
      <c r="D16" s="14" t="s">
        <v>17</v>
      </c>
      <c r="E16" s="14">
        <v>10.0</v>
      </c>
      <c r="F16" s="14"/>
      <c r="G16" s="15">
        <f>Sheet1!$F16*Sheet1!$E16</f>
        <v>0</v>
      </c>
    </row>
    <row r="17" ht="14.25" customHeight="1">
      <c r="A17" s="17">
        <v>8.0</v>
      </c>
      <c r="B17" s="13" t="s">
        <v>30</v>
      </c>
      <c r="C17" s="13" t="s">
        <v>31</v>
      </c>
      <c r="D17" s="13" t="s">
        <v>32</v>
      </c>
      <c r="E17" s="13">
        <v>0.01</v>
      </c>
      <c r="F17" s="13"/>
      <c r="G17" s="15">
        <f>Sheet1!$F17*Sheet1!$E17</f>
        <v>0</v>
      </c>
    </row>
    <row r="18" ht="14.25" customHeight="1">
      <c r="A18" s="17">
        <v>9.0</v>
      </c>
      <c r="B18" s="13" t="s">
        <v>33</v>
      </c>
      <c r="C18" s="13" t="s">
        <v>34</v>
      </c>
      <c r="D18" s="14" t="s">
        <v>17</v>
      </c>
      <c r="E18" s="13">
        <v>3.0</v>
      </c>
      <c r="F18" s="13"/>
      <c r="G18" s="15">
        <f>Sheet1!$F18*Sheet1!$E18</f>
        <v>0</v>
      </c>
    </row>
    <row r="19" ht="14.25" customHeight="1">
      <c r="A19" s="17">
        <v>10.0</v>
      </c>
      <c r="B19" s="13" t="s">
        <v>35</v>
      </c>
      <c r="C19" s="13" t="s">
        <v>36</v>
      </c>
      <c r="D19" s="14" t="s">
        <v>17</v>
      </c>
      <c r="E19" s="13">
        <v>4.0</v>
      </c>
      <c r="F19" s="13"/>
      <c r="G19" s="15">
        <f>Sheet1!$F19*Sheet1!$E19</f>
        <v>0</v>
      </c>
    </row>
    <row r="20" ht="14.25" customHeight="1">
      <c r="A20" s="17">
        <v>11.0</v>
      </c>
      <c r="B20" s="13" t="s">
        <v>37</v>
      </c>
      <c r="C20" s="13" t="s">
        <v>38</v>
      </c>
      <c r="D20" s="13" t="s">
        <v>39</v>
      </c>
      <c r="E20" s="13">
        <v>1.0</v>
      </c>
      <c r="F20" s="13"/>
      <c r="G20" s="15">
        <f>Sheet1!$F20*Sheet1!$E20</f>
        <v>0</v>
      </c>
    </row>
    <row r="21">
      <c r="A21" s="17">
        <v>12.0</v>
      </c>
      <c r="B21" s="13" t="s">
        <v>40</v>
      </c>
      <c r="C21" s="13" t="s">
        <v>41</v>
      </c>
      <c r="D21" s="13" t="s">
        <v>17</v>
      </c>
      <c r="E21" s="13">
        <v>1.0</v>
      </c>
      <c r="F21" s="13"/>
      <c r="G21" s="15">
        <f>Sheet1!$F21*Sheet1!$E21</f>
        <v>0</v>
      </c>
    </row>
    <row r="22">
      <c r="A22" s="17">
        <v>13.0</v>
      </c>
      <c r="B22" s="13" t="s">
        <v>42</v>
      </c>
      <c r="C22" s="13" t="s">
        <v>43</v>
      </c>
      <c r="D22" s="13" t="s">
        <v>44</v>
      </c>
      <c r="E22" s="13">
        <v>30.0</v>
      </c>
      <c r="F22" s="13"/>
      <c r="G22" s="15">
        <f>Sheet1!$F22*Sheet1!$E22</f>
        <v>0</v>
      </c>
    </row>
    <row r="23" ht="14.25" customHeight="1">
      <c r="A23" s="17">
        <v>14.0</v>
      </c>
      <c r="B23" s="13" t="s">
        <v>45</v>
      </c>
      <c r="C23" s="13" t="s">
        <v>46</v>
      </c>
      <c r="D23" s="13" t="s">
        <v>44</v>
      </c>
      <c r="E23" s="13">
        <v>6.0</v>
      </c>
      <c r="F23" s="13"/>
      <c r="G23" s="15">
        <f>Sheet1!$F23*Sheet1!$E23</f>
        <v>0</v>
      </c>
    </row>
    <row r="24" ht="14.25" customHeight="1">
      <c r="A24" s="17">
        <v>15.0</v>
      </c>
      <c r="B24" s="13" t="s">
        <v>47</v>
      </c>
      <c r="C24" s="13" t="s">
        <v>48</v>
      </c>
      <c r="D24" s="13" t="s">
        <v>44</v>
      </c>
      <c r="E24" s="13">
        <v>13.0</v>
      </c>
      <c r="F24" s="13"/>
      <c r="G24" s="15">
        <f>Sheet1!$F24*Sheet1!$E24</f>
        <v>0</v>
      </c>
    </row>
    <row r="25" ht="14.25" customHeight="1">
      <c r="A25" s="17">
        <v>16.0</v>
      </c>
      <c r="B25" s="13" t="s">
        <v>49</v>
      </c>
      <c r="C25" s="13" t="s">
        <v>50</v>
      </c>
      <c r="D25" s="13" t="s">
        <v>44</v>
      </c>
      <c r="E25" s="13">
        <v>8.5</v>
      </c>
      <c r="F25" s="13"/>
      <c r="G25" s="15">
        <f>Sheet1!$F25*Sheet1!$E25</f>
        <v>0</v>
      </c>
    </row>
    <row r="26" ht="14.25" customHeight="1">
      <c r="A26" s="17">
        <v>17.0</v>
      </c>
      <c r="B26" s="13" t="s">
        <v>51</v>
      </c>
      <c r="C26" s="13" t="s">
        <v>52</v>
      </c>
      <c r="D26" s="13" t="s">
        <v>44</v>
      </c>
      <c r="E26" s="13">
        <v>0.5</v>
      </c>
      <c r="F26" s="13"/>
      <c r="G26" s="15">
        <f>Sheet1!$F26*Sheet1!$E26</f>
        <v>0</v>
      </c>
    </row>
    <row r="27" ht="14.25" customHeight="1">
      <c r="A27" s="17">
        <v>18.0</v>
      </c>
      <c r="B27" s="13" t="s">
        <v>53</v>
      </c>
      <c r="C27" s="13" t="s">
        <v>54</v>
      </c>
      <c r="D27" s="13" t="s">
        <v>32</v>
      </c>
      <c r="E27" s="13">
        <v>1.0</v>
      </c>
      <c r="F27" s="13"/>
      <c r="G27" s="15">
        <f>Sheet1!$F27*Sheet1!$E27</f>
        <v>0</v>
      </c>
    </row>
    <row r="28" ht="14.25" customHeight="1">
      <c r="A28" s="17">
        <v>19.0</v>
      </c>
      <c r="B28" s="13" t="s">
        <v>55</v>
      </c>
      <c r="C28" s="13" t="s">
        <v>56</v>
      </c>
      <c r="D28" s="13" t="s">
        <v>44</v>
      </c>
      <c r="E28" s="13">
        <v>5.0</v>
      </c>
      <c r="F28" s="13"/>
      <c r="G28" s="15">
        <f>Sheet1!$F28*Sheet1!$E28</f>
        <v>0</v>
      </c>
    </row>
    <row r="29" ht="14.25" customHeight="1">
      <c r="A29" s="17">
        <v>20.0</v>
      </c>
      <c r="B29" s="13" t="s">
        <v>57</v>
      </c>
      <c r="C29" s="13" t="s">
        <v>58</v>
      </c>
      <c r="D29" s="13" t="s">
        <v>44</v>
      </c>
      <c r="E29" s="13">
        <v>0.5</v>
      </c>
      <c r="F29" s="13"/>
      <c r="G29" s="15">
        <f>Sheet1!$F29*Sheet1!$E29</f>
        <v>0</v>
      </c>
    </row>
    <row r="30" ht="14.25" customHeight="1">
      <c r="A30" s="17">
        <v>21.0</v>
      </c>
      <c r="B30" s="13" t="s">
        <v>59</v>
      </c>
      <c r="C30" s="13" t="s">
        <v>60</v>
      </c>
      <c r="D30" s="13" t="s">
        <v>44</v>
      </c>
      <c r="E30" s="13">
        <v>2.05</v>
      </c>
      <c r="F30" s="13"/>
      <c r="G30" s="15">
        <f>Sheet1!$F30*Sheet1!$E30</f>
        <v>0</v>
      </c>
    </row>
    <row r="31" ht="14.25" customHeight="1">
      <c r="A31" s="12">
        <v>22.0</v>
      </c>
      <c r="B31" s="14" t="s">
        <v>61</v>
      </c>
      <c r="C31" s="14" t="s">
        <v>62</v>
      </c>
      <c r="D31" s="13" t="s">
        <v>32</v>
      </c>
      <c r="E31" s="14">
        <v>0.04</v>
      </c>
      <c r="F31" s="14"/>
      <c r="G31" s="15">
        <f>Sheet1!$F31*Sheet1!$E31</f>
        <v>0</v>
      </c>
    </row>
    <row r="32" ht="14.25" customHeight="1">
      <c r="A32" s="17"/>
      <c r="B32" s="13"/>
      <c r="C32" s="10" t="s">
        <v>63</v>
      </c>
      <c r="D32" s="13"/>
      <c r="E32" s="13"/>
      <c r="F32" s="13"/>
      <c r="G32" s="15">
        <f>SUM(G33:G76)</f>
        <v>0</v>
      </c>
    </row>
    <row r="33" ht="14.25" customHeight="1">
      <c r="A33" s="17">
        <v>23.0</v>
      </c>
      <c r="B33" s="13" t="s">
        <v>64</v>
      </c>
      <c r="C33" s="13" t="s">
        <v>65</v>
      </c>
      <c r="D33" s="13" t="s">
        <v>17</v>
      </c>
      <c r="E33" s="13">
        <v>1.0</v>
      </c>
      <c r="F33" s="13"/>
      <c r="G33" s="15">
        <f>Sheet1!$F33*Sheet1!$E33</f>
        <v>0</v>
      </c>
    </row>
    <row r="34" ht="14.25" customHeight="1">
      <c r="A34" s="17">
        <v>24.0</v>
      </c>
      <c r="B34" s="13" t="s">
        <v>66</v>
      </c>
      <c r="C34" s="13" t="s">
        <v>67</v>
      </c>
      <c r="D34" s="13" t="s">
        <v>17</v>
      </c>
      <c r="E34" s="13">
        <v>2.0</v>
      </c>
      <c r="F34" s="13"/>
      <c r="G34" s="15">
        <f>Sheet1!$F34*Sheet1!$E34</f>
        <v>0</v>
      </c>
    </row>
    <row r="35" ht="14.25" customHeight="1">
      <c r="A35" s="17">
        <v>25.0</v>
      </c>
      <c r="B35" s="13" t="s">
        <v>68</v>
      </c>
      <c r="C35" s="13" t="s">
        <v>69</v>
      </c>
      <c r="D35" s="13" t="s">
        <v>17</v>
      </c>
      <c r="E35" s="13">
        <v>40.0</v>
      </c>
      <c r="F35" s="13"/>
      <c r="G35" s="15">
        <f>Sheet1!$F35*Sheet1!$E35</f>
        <v>0</v>
      </c>
    </row>
    <row r="36" ht="14.25" customHeight="1">
      <c r="A36" s="17">
        <v>26.0</v>
      </c>
      <c r="B36" s="13" t="s">
        <v>70</v>
      </c>
      <c r="C36" s="13" t="s">
        <v>71</v>
      </c>
      <c r="D36" s="13" t="s">
        <v>17</v>
      </c>
      <c r="E36" s="13">
        <v>3.0</v>
      </c>
      <c r="F36" s="13"/>
      <c r="G36" s="15">
        <f>Sheet1!$F36*Sheet1!$E36</f>
        <v>0</v>
      </c>
    </row>
    <row r="37" ht="14.25" customHeight="1">
      <c r="A37" s="17">
        <v>27.0</v>
      </c>
      <c r="B37" s="13" t="s">
        <v>72</v>
      </c>
      <c r="C37" s="13" t="s">
        <v>73</v>
      </c>
      <c r="D37" s="13" t="s">
        <v>17</v>
      </c>
      <c r="E37" s="13">
        <v>1.0</v>
      </c>
      <c r="F37" s="13"/>
      <c r="G37" s="15">
        <f>Sheet1!$F37*Sheet1!$E37</f>
        <v>0</v>
      </c>
    </row>
    <row r="38" ht="14.25" customHeight="1">
      <c r="A38" s="17">
        <v>28.0</v>
      </c>
      <c r="B38" s="13" t="s">
        <v>74</v>
      </c>
      <c r="C38" s="13" t="s">
        <v>75</v>
      </c>
      <c r="D38" s="13" t="s">
        <v>17</v>
      </c>
      <c r="E38" s="13">
        <v>2.0</v>
      </c>
      <c r="F38" s="13"/>
      <c r="G38" s="15">
        <f>Sheet1!$F38*Sheet1!$E38</f>
        <v>0</v>
      </c>
    </row>
    <row r="39" ht="14.25" customHeight="1">
      <c r="A39" s="17">
        <v>29.0</v>
      </c>
      <c r="B39" s="13" t="s">
        <v>76</v>
      </c>
      <c r="C39" s="13" t="s">
        <v>77</v>
      </c>
      <c r="D39" s="13" t="s">
        <v>17</v>
      </c>
      <c r="E39" s="13">
        <v>32.0</v>
      </c>
      <c r="F39" s="13"/>
      <c r="G39" s="15">
        <f>Sheet1!$F39*Sheet1!$E39</f>
        <v>0</v>
      </c>
    </row>
    <row r="40" ht="14.25" customHeight="1">
      <c r="A40" s="12">
        <v>30.0</v>
      </c>
      <c r="B40" s="14" t="s">
        <v>78</v>
      </c>
      <c r="C40" s="14" t="s">
        <v>79</v>
      </c>
      <c r="D40" s="13" t="s">
        <v>17</v>
      </c>
      <c r="E40" s="14">
        <v>6.0</v>
      </c>
      <c r="F40" s="14"/>
      <c r="G40" s="15">
        <f>Sheet1!$F40*Sheet1!$E40</f>
        <v>0</v>
      </c>
    </row>
    <row r="41" ht="14.25" customHeight="1">
      <c r="A41" s="17">
        <v>31.0</v>
      </c>
      <c r="B41" s="13" t="s">
        <v>80</v>
      </c>
      <c r="C41" s="13" t="s">
        <v>81</v>
      </c>
      <c r="D41" s="13" t="s">
        <v>17</v>
      </c>
      <c r="E41" s="13">
        <v>26.0</v>
      </c>
      <c r="F41" s="13"/>
      <c r="G41" s="15">
        <f>Sheet1!$F41*Sheet1!$E41</f>
        <v>0</v>
      </c>
    </row>
    <row r="42" ht="14.25" customHeight="1">
      <c r="A42" s="17">
        <v>32.0</v>
      </c>
      <c r="B42" s="13" t="s">
        <v>82</v>
      </c>
      <c r="C42" s="13" t="s">
        <v>83</v>
      </c>
      <c r="D42" s="13" t="s">
        <v>17</v>
      </c>
      <c r="E42" s="13">
        <v>5.0</v>
      </c>
      <c r="F42" s="13"/>
      <c r="G42" s="15">
        <f>Sheet1!$F42*Sheet1!$E42</f>
        <v>0</v>
      </c>
    </row>
    <row r="43" ht="14.25" customHeight="1">
      <c r="A43" s="17">
        <v>33.0</v>
      </c>
      <c r="B43" s="13" t="s">
        <v>84</v>
      </c>
      <c r="C43" s="13" t="s">
        <v>85</v>
      </c>
      <c r="D43" s="13" t="s">
        <v>17</v>
      </c>
      <c r="E43" s="13">
        <v>5.0</v>
      </c>
      <c r="F43" s="13"/>
      <c r="G43" s="15">
        <f>Sheet1!$F43*Sheet1!$E43</f>
        <v>0</v>
      </c>
    </row>
    <row r="44" ht="14.25" customHeight="1">
      <c r="A44" s="17">
        <v>34.0</v>
      </c>
      <c r="B44" s="13" t="s">
        <v>86</v>
      </c>
      <c r="C44" s="13" t="s">
        <v>87</v>
      </c>
      <c r="D44" s="13" t="s">
        <v>17</v>
      </c>
      <c r="E44" s="13">
        <v>4.0</v>
      </c>
      <c r="F44" s="13"/>
      <c r="G44" s="15">
        <f>Sheet1!$F44*Sheet1!$E44</f>
        <v>0</v>
      </c>
    </row>
    <row r="45" ht="14.25" customHeight="1">
      <c r="A45" s="17">
        <v>35.0</v>
      </c>
      <c r="B45" s="13" t="s">
        <v>88</v>
      </c>
      <c r="C45" s="13" t="s">
        <v>89</v>
      </c>
      <c r="D45" s="13" t="s">
        <v>17</v>
      </c>
      <c r="E45" s="13">
        <v>4.0</v>
      </c>
      <c r="F45" s="13"/>
      <c r="G45" s="15">
        <f>Sheet1!$F45*Sheet1!$E45</f>
        <v>0</v>
      </c>
    </row>
    <row r="46" ht="14.25" customHeight="1">
      <c r="A46" s="17">
        <v>36.0</v>
      </c>
      <c r="B46" s="13" t="s">
        <v>90</v>
      </c>
      <c r="C46" s="13" t="s">
        <v>91</v>
      </c>
      <c r="D46" s="13" t="s">
        <v>17</v>
      </c>
      <c r="E46" s="13">
        <v>1.0</v>
      </c>
      <c r="F46" s="13"/>
      <c r="G46" s="15">
        <f>Sheet1!$F46*Sheet1!$E46</f>
        <v>0</v>
      </c>
    </row>
    <row r="47" ht="14.25" customHeight="1">
      <c r="A47" s="17">
        <v>37.0</v>
      </c>
      <c r="B47" s="13" t="s">
        <v>92</v>
      </c>
      <c r="C47" s="13" t="s">
        <v>93</v>
      </c>
      <c r="D47" s="13" t="s">
        <v>17</v>
      </c>
      <c r="E47" s="13">
        <v>100.0</v>
      </c>
      <c r="F47" s="13"/>
      <c r="G47" s="15">
        <f>Sheet1!$F47*Sheet1!$E47</f>
        <v>0</v>
      </c>
    </row>
    <row r="48" ht="14.25" customHeight="1">
      <c r="A48" s="17">
        <v>38.0</v>
      </c>
      <c r="B48" s="13" t="s">
        <v>94</v>
      </c>
      <c r="C48" s="13" t="s">
        <v>95</v>
      </c>
      <c r="D48" s="13" t="s">
        <v>17</v>
      </c>
      <c r="E48" s="13">
        <v>4.0</v>
      </c>
      <c r="F48" s="13"/>
      <c r="G48" s="15">
        <f>Sheet1!$F48*Sheet1!$E48</f>
        <v>0</v>
      </c>
    </row>
    <row r="49" ht="14.25" customHeight="1">
      <c r="A49" s="17">
        <v>39.0</v>
      </c>
      <c r="B49" s="13" t="s">
        <v>96</v>
      </c>
      <c r="C49" s="13" t="s">
        <v>97</v>
      </c>
      <c r="D49" s="13" t="s">
        <v>17</v>
      </c>
      <c r="E49" s="13">
        <v>1.0</v>
      </c>
      <c r="F49" s="13"/>
      <c r="G49" s="15">
        <f>Sheet1!$F49*Sheet1!$E49</f>
        <v>0</v>
      </c>
    </row>
    <row r="50" ht="14.25" customHeight="1">
      <c r="A50" s="17">
        <v>40.0</v>
      </c>
      <c r="B50" s="13" t="s">
        <v>98</v>
      </c>
      <c r="C50" s="13" t="s">
        <v>99</v>
      </c>
      <c r="D50" s="13" t="s">
        <v>100</v>
      </c>
      <c r="E50" s="13">
        <v>700.0</v>
      </c>
      <c r="F50" s="13"/>
      <c r="G50" s="15">
        <f>Sheet1!$F50*Sheet1!$E50</f>
        <v>0</v>
      </c>
    </row>
    <row r="51" ht="14.25" customHeight="1">
      <c r="A51" s="17">
        <v>41.0</v>
      </c>
      <c r="B51" s="13" t="s">
        <v>101</v>
      </c>
      <c r="C51" s="13" t="s">
        <v>102</v>
      </c>
      <c r="D51" s="13" t="s">
        <v>100</v>
      </c>
      <c r="E51" s="13">
        <v>200.0</v>
      </c>
      <c r="F51" s="13"/>
      <c r="G51" s="15">
        <f>Sheet1!$F51*Sheet1!$E51</f>
        <v>0</v>
      </c>
    </row>
    <row r="52" ht="14.25" customHeight="1">
      <c r="A52" s="17">
        <v>42.0</v>
      </c>
      <c r="B52" s="13" t="s">
        <v>103</v>
      </c>
      <c r="C52" s="13" t="s">
        <v>104</v>
      </c>
      <c r="D52" s="13" t="s">
        <v>100</v>
      </c>
      <c r="E52" s="13">
        <v>50.0</v>
      </c>
      <c r="F52" s="13"/>
      <c r="G52" s="15">
        <f>Sheet1!$F52*Sheet1!$E52</f>
        <v>0</v>
      </c>
    </row>
    <row r="53" ht="14.25" customHeight="1">
      <c r="A53" s="17">
        <v>43.0</v>
      </c>
      <c r="B53" s="13" t="s">
        <v>105</v>
      </c>
      <c r="C53" s="13" t="s">
        <v>106</v>
      </c>
      <c r="D53" s="13" t="s">
        <v>100</v>
      </c>
      <c r="E53" s="13">
        <v>25.0</v>
      </c>
      <c r="F53" s="13"/>
      <c r="G53" s="15">
        <f>Sheet1!$F53*Sheet1!$E53</f>
        <v>0</v>
      </c>
    </row>
    <row r="54" ht="14.25" customHeight="1">
      <c r="A54" s="17">
        <v>44.0</v>
      </c>
      <c r="B54" s="13" t="s">
        <v>107</v>
      </c>
      <c r="C54" s="13" t="s">
        <v>108</v>
      </c>
      <c r="D54" s="13" t="s">
        <v>100</v>
      </c>
      <c r="E54" s="13">
        <v>1150.0</v>
      </c>
      <c r="F54" s="13"/>
      <c r="G54" s="15">
        <f>Sheet1!$F54*Sheet1!$E54</f>
        <v>0</v>
      </c>
    </row>
    <row r="55" ht="14.25" customHeight="1">
      <c r="A55" s="17">
        <v>45.0</v>
      </c>
      <c r="B55" s="13" t="s">
        <v>109</v>
      </c>
      <c r="C55" s="13" t="s">
        <v>110</v>
      </c>
      <c r="D55" s="13" t="s">
        <v>17</v>
      </c>
      <c r="E55" s="13">
        <v>1.0</v>
      </c>
      <c r="F55" s="13"/>
      <c r="G55" s="15">
        <f>Sheet1!$F55*Sheet1!$E55</f>
        <v>0</v>
      </c>
    </row>
    <row r="56" ht="14.25" customHeight="1">
      <c r="A56" s="17">
        <v>46.0</v>
      </c>
      <c r="B56" s="13" t="s">
        <v>111</v>
      </c>
      <c r="C56" s="13" t="s">
        <v>112</v>
      </c>
      <c r="D56" s="13" t="s">
        <v>17</v>
      </c>
      <c r="E56" s="13">
        <v>2.0</v>
      </c>
      <c r="F56" s="13"/>
      <c r="G56" s="15">
        <f>Sheet1!$F56*Sheet1!$E56</f>
        <v>0</v>
      </c>
    </row>
    <row r="57" ht="14.25" customHeight="1">
      <c r="A57" s="17">
        <v>47.0</v>
      </c>
      <c r="B57" s="13" t="s">
        <v>113</v>
      </c>
      <c r="C57" s="13" t="s">
        <v>114</v>
      </c>
      <c r="D57" s="13" t="s">
        <v>17</v>
      </c>
      <c r="E57" s="13">
        <v>2.0</v>
      </c>
      <c r="F57" s="13"/>
      <c r="G57" s="15">
        <f>Sheet1!$F57*Sheet1!$E57</f>
        <v>0</v>
      </c>
    </row>
    <row r="58" ht="14.25" customHeight="1">
      <c r="A58" s="17">
        <v>48.0</v>
      </c>
      <c r="B58" s="13" t="s">
        <v>115</v>
      </c>
      <c r="C58" s="13" t="s">
        <v>116</v>
      </c>
      <c r="D58" s="13" t="s">
        <v>17</v>
      </c>
      <c r="E58" s="13">
        <v>71.0</v>
      </c>
      <c r="F58" s="13"/>
      <c r="G58" s="15">
        <f>Sheet1!$F58*Sheet1!$E58</f>
        <v>0</v>
      </c>
    </row>
    <row r="59" ht="14.25" customHeight="1">
      <c r="A59" s="17">
        <v>49.0</v>
      </c>
      <c r="B59" s="13" t="s">
        <v>117</v>
      </c>
      <c r="C59" s="13" t="s">
        <v>118</v>
      </c>
      <c r="D59" s="13" t="s">
        <v>17</v>
      </c>
      <c r="E59" s="13">
        <v>1800.0</v>
      </c>
      <c r="F59" s="13"/>
      <c r="G59" s="15">
        <f>Sheet1!$F59*Sheet1!$E59</f>
        <v>0</v>
      </c>
    </row>
    <row r="60" ht="14.25" customHeight="1">
      <c r="A60" s="17">
        <v>50.0</v>
      </c>
      <c r="B60" s="13" t="s">
        <v>119</v>
      </c>
      <c r="C60" s="13" t="s">
        <v>120</v>
      </c>
      <c r="D60" s="13" t="s">
        <v>17</v>
      </c>
      <c r="E60" s="13">
        <v>35.0</v>
      </c>
      <c r="F60" s="13"/>
      <c r="G60" s="15">
        <f>Sheet1!$F60*Sheet1!$E60</f>
        <v>0</v>
      </c>
    </row>
    <row r="61" ht="14.25" customHeight="1">
      <c r="A61" s="17">
        <v>51.0</v>
      </c>
      <c r="B61" s="13" t="s">
        <v>121</v>
      </c>
      <c r="C61" s="13" t="s">
        <v>122</v>
      </c>
      <c r="D61" s="13" t="s">
        <v>17</v>
      </c>
      <c r="E61" s="13">
        <v>1450.0</v>
      </c>
      <c r="F61" s="13"/>
      <c r="G61" s="15">
        <f>Sheet1!$F61*Sheet1!$E61</f>
        <v>0</v>
      </c>
    </row>
    <row r="62" ht="14.25" customHeight="1">
      <c r="A62" s="17">
        <v>52.0</v>
      </c>
      <c r="B62" s="13" t="s">
        <v>123</v>
      </c>
      <c r="C62" s="13" t="s">
        <v>124</v>
      </c>
      <c r="D62" s="13" t="s">
        <v>17</v>
      </c>
      <c r="E62" s="13">
        <v>15.0</v>
      </c>
      <c r="F62" s="13"/>
      <c r="G62" s="15">
        <f>Sheet1!$F62*Sheet1!$E62</f>
        <v>0</v>
      </c>
    </row>
    <row r="63" ht="14.25" customHeight="1">
      <c r="A63" s="17">
        <v>53.0</v>
      </c>
      <c r="B63" s="13" t="s">
        <v>125</v>
      </c>
      <c r="C63" s="13" t="s">
        <v>126</v>
      </c>
      <c r="D63" s="13" t="s">
        <v>17</v>
      </c>
      <c r="E63" s="13">
        <v>15.0</v>
      </c>
      <c r="F63" s="13"/>
      <c r="G63" s="15">
        <f>Sheet1!$F63*Sheet1!$E63</f>
        <v>0</v>
      </c>
    </row>
    <row r="64" ht="14.25" customHeight="1">
      <c r="A64" s="17">
        <v>54.0</v>
      </c>
      <c r="B64" s="13" t="s">
        <v>127</v>
      </c>
      <c r="C64" s="13" t="s">
        <v>128</v>
      </c>
      <c r="D64" s="13" t="s">
        <v>100</v>
      </c>
      <c r="E64" s="13">
        <v>500.0</v>
      </c>
      <c r="F64" s="13"/>
      <c r="G64" s="15">
        <f>Sheet1!$F64*Sheet1!$E64</f>
        <v>0</v>
      </c>
    </row>
    <row r="65" ht="14.25" customHeight="1">
      <c r="A65" s="17">
        <v>55.0</v>
      </c>
      <c r="B65" s="13" t="s">
        <v>129</v>
      </c>
      <c r="C65" s="13" t="s">
        <v>130</v>
      </c>
      <c r="D65" s="13" t="s">
        <v>17</v>
      </c>
      <c r="E65" s="13">
        <v>54.0</v>
      </c>
      <c r="F65" s="13"/>
      <c r="G65" s="15">
        <f>Sheet1!$F65*Sheet1!$E65</f>
        <v>0</v>
      </c>
    </row>
    <row r="66" ht="14.25" customHeight="1">
      <c r="A66" s="17">
        <v>56.0</v>
      </c>
      <c r="B66" s="13" t="s">
        <v>131</v>
      </c>
      <c r="C66" s="13" t="s">
        <v>132</v>
      </c>
      <c r="D66" s="13" t="s">
        <v>17</v>
      </c>
      <c r="E66" s="13">
        <v>54.0</v>
      </c>
      <c r="F66" s="13"/>
      <c r="G66" s="15">
        <f>Sheet1!$F66*Sheet1!$E66</f>
        <v>0</v>
      </c>
    </row>
    <row r="67" ht="14.25" customHeight="1">
      <c r="A67" s="17">
        <v>57.0</v>
      </c>
      <c r="B67" s="13" t="s">
        <v>133</v>
      </c>
      <c r="C67" s="13" t="s">
        <v>134</v>
      </c>
      <c r="D67" s="13" t="s">
        <v>17</v>
      </c>
      <c r="E67" s="13">
        <v>54.0</v>
      </c>
      <c r="F67" s="13"/>
      <c r="G67" s="15">
        <f>Sheet1!$F67*Sheet1!$E67</f>
        <v>0</v>
      </c>
    </row>
    <row r="68" ht="14.25" customHeight="1">
      <c r="A68" s="17">
        <v>58.0</v>
      </c>
      <c r="B68" s="13" t="s">
        <v>135</v>
      </c>
      <c r="C68" s="13" t="s">
        <v>136</v>
      </c>
      <c r="D68" s="13" t="s">
        <v>100</v>
      </c>
      <c r="E68" s="13">
        <v>600.0</v>
      </c>
      <c r="F68" s="13"/>
      <c r="G68" s="15">
        <f>Sheet1!$F68*Sheet1!$E68</f>
        <v>0</v>
      </c>
    </row>
    <row r="69" ht="14.25" customHeight="1">
      <c r="A69" s="17">
        <v>59.0</v>
      </c>
      <c r="B69" s="13" t="s">
        <v>137</v>
      </c>
      <c r="C69" s="13" t="s">
        <v>138</v>
      </c>
      <c r="D69" s="13" t="s">
        <v>17</v>
      </c>
      <c r="E69" s="13">
        <v>600.0</v>
      </c>
      <c r="F69" s="13"/>
      <c r="G69" s="15">
        <f>Sheet1!$F69*Sheet1!$E69</f>
        <v>0</v>
      </c>
    </row>
    <row r="70" ht="14.25" customHeight="1">
      <c r="A70" s="17">
        <v>60.0</v>
      </c>
      <c r="B70" s="13" t="s">
        <v>139</v>
      </c>
      <c r="C70" s="13" t="s">
        <v>140</v>
      </c>
      <c r="D70" s="13" t="s">
        <v>100</v>
      </c>
      <c r="E70" s="13">
        <v>250.0</v>
      </c>
      <c r="F70" s="13"/>
      <c r="G70" s="15">
        <f>Sheet1!$F70*Sheet1!$E70</f>
        <v>0</v>
      </c>
    </row>
    <row r="71" ht="14.25" customHeight="1">
      <c r="A71" s="17">
        <v>61.0</v>
      </c>
      <c r="B71" s="13" t="s">
        <v>141</v>
      </c>
      <c r="C71" s="13" t="s">
        <v>142</v>
      </c>
      <c r="D71" s="13" t="s">
        <v>17</v>
      </c>
      <c r="E71" s="13">
        <v>30.0</v>
      </c>
      <c r="F71" s="13"/>
      <c r="G71" s="15">
        <f>Sheet1!$F71*Sheet1!$E71</f>
        <v>0</v>
      </c>
    </row>
    <row r="72" ht="14.25" customHeight="1">
      <c r="A72" s="17">
        <v>62.0</v>
      </c>
      <c r="B72" s="13" t="s">
        <v>143</v>
      </c>
      <c r="C72" s="13" t="s">
        <v>144</v>
      </c>
      <c r="D72" s="13" t="s">
        <v>145</v>
      </c>
      <c r="E72" s="13">
        <v>21.0</v>
      </c>
      <c r="F72" s="13"/>
      <c r="G72" s="15">
        <f>Sheet1!$F72*Sheet1!$E72</f>
        <v>0</v>
      </c>
    </row>
    <row r="73" ht="14.25" customHeight="1">
      <c r="A73" s="17">
        <v>63.0</v>
      </c>
      <c r="B73" s="13" t="s">
        <v>146</v>
      </c>
      <c r="C73" s="13" t="s">
        <v>147</v>
      </c>
      <c r="D73" s="13" t="s">
        <v>17</v>
      </c>
      <c r="E73" s="13">
        <v>10300.0</v>
      </c>
      <c r="F73" s="13"/>
      <c r="G73" s="15">
        <f>Sheet1!$F73*Sheet1!$E73</f>
        <v>0</v>
      </c>
    </row>
    <row r="74" ht="14.25" customHeight="1">
      <c r="A74" s="17">
        <v>64.0</v>
      </c>
      <c r="B74" s="13" t="s">
        <v>148</v>
      </c>
      <c r="C74" s="13" t="s">
        <v>149</v>
      </c>
      <c r="D74" s="13" t="s">
        <v>17</v>
      </c>
      <c r="E74" s="13">
        <v>2100.0</v>
      </c>
      <c r="F74" s="13"/>
      <c r="G74" s="15">
        <f>Sheet1!$F74*Sheet1!$E74</f>
        <v>0</v>
      </c>
    </row>
    <row r="75" ht="14.25" customHeight="1">
      <c r="A75" s="17">
        <v>65.0</v>
      </c>
      <c r="B75" s="13" t="s">
        <v>150</v>
      </c>
      <c r="C75" s="13" t="s">
        <v>151</v>
      </c>
      <c r="D75" s="13" t="s">
        <v>17</v>
      </c>
      <c r="E75" s="13">
        <v>10300.0</v>
      </c>
      <c r="F75" s="13"/>
      <c r="G75" s="15">
        <f>Sheet1!$F75*Sheet1!$E75</f>
        <v>0</v>
      </c>
    </row>
    <row r="76" ht="14.25" customHeight="1">
      <c r="A76" s="17">
        <v>66.0</v>
      </c>
      <c r="B76" s="13" t="s">
        <v>152</v>
      </c>
      <c r="C76" s="13" t="s">
        <v>153</v>
      </c>
      <c r="D76" s="13" t="s">
        <v>154</v>
      </c>
      <c r="E76" s="13">
        <v>5.0</v>
      </c>
      <c r="F76" s="13"/>
      <c r="G76" s="15">
        <f>Sheet1!$F76*Sheet1!$E76</f>
        <v>0</v>
      </c>
    </row>
    <row r="77" ht="14.25" customHeight="1">
      <c r="A77" s="18"/>
      <c r="B77" s="19"/>
      <c r="C77" s="20" t="s">
        <v>155</v>
      </c>
      <c r="D77" s="19"/>
      <c r="E77" s="19"/>
      <c r="F77" s="19"/>
      <c r="G77" s="21"/>
    </row>
    <row r="78" ht="14.25" customHeight="1">
      <c r="A78" s="17">
        <v>67.0</v>
      </c>
      <c r="B78" s="13" t="s">
        <v>156</v>
      </c>
      <c r="C78" s="13" t="s">
        <v>157</v>
      </c>
      <c r="D78" s="13" t="s">
        <v>158</v>
      </c>
      <c r="E78" s="13">
        <v>1.0</v>
      </c>
      <c r="F78" s="13"/>
      <c r="G78" s="15">
        <f>Sheet1!$F78*Sheet1!$E78</f>
        <v>0</v>
      </c>
    </row>
    <row r="79" ht="14.25" customHeight="1">
      <c r="A79" s="22"/>
      <c r="B79" s="23"/>
      <c r="C79" s="10" t="s">
        <v>159</v>
      </c>
      <c r="D79" s="23"/>
      <c r="E79" s="23"/>
      <c r="F79" s="23"/>
      <c r="G79" s="24">
        <f>SUM(G80,G81)</f>
        <v>0</v>
      </c>
    </row>
    <row r="80" ht="14.25" customHeight="1">
      <c r="A80" s="22">
        <v>68.0</v>
      </c>
      <c r="B80" s="23" t="s">
        <v>68</v>
      </c>
      <c r="C80" s="23" t="s">
        <v>69</v>
      </c>
      <c r="D80" s="23" t="s">
        <v>17</v>
      </c>
      <c r="E80" s="23">
        <v>4.0</v>
      </c>
      <c r="F80" s="23"/>
      <c r="G80" s="24">
        <f>Sheet1!$F80*Sheet1!$E80</f>
        <v>0</v>
      </c>
    </row>
    <row r="81" ht="14.25" customHeight="1">
      <c r="A81" s="12">
        <v>69.0</v>
      </c>
      <c r="B81" s="14" t="s">
        <v>70</v>
      </c>
      <c r="C81" s="14" t="s">
        <v>71</v>
      </c>
      <c r="D81" s="14" t="s">
        <v>17</v>
      </c>
      <c r="E81" s="14">
        <v>1.0</v>
      </c>
      <c r="F81" s="14"/>
      <c r="G81" s="15">
        <f>Sheet1!$F81*Sheet1!$E81</f>
        <v>0</v>
      </c>
    </row>
    <row r="82" ht="14.25" customHeight="1">
      <c r="A82" s="25"/>
      <c r="B82" s="9"/>
      <c r="C82" s="9"/>
      <c r="D82" s="9"/>
      <c r="E82" s="9"/>
      <c r="F82" s="26" t="s">
        <v>160</v>
      </c>
      <c r="G82" s="11">
        <f>SUM(G9,G32,G77,G79)</f>
        <v>0</v>
      </c>
    </row>
    <row r="83" ht="14.25" customHeight="1">
      <c r="A83" s="27" t="s">
        <v>161</v>
      </c>
    </row>
    <row r="84" ht="47.25" customHeight="1">
      <c r="A84" s="28" t="s">
        <v>162</v>
      </c>
    </row>
    <row r="85" ht="14.25" customHeight="1"/>
    <row r="86" ht="14.25" customHeight="1">
      <c r="B86" s="29"/>
    </row>
    <row r="87" ht="115.5" customHeight="1">
      <c r="B87" s="30" t="s">
        <v>163</v>
      </c>
    </row>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A83:G83"/>
    <mergeCell ref="A84:G84"/>
    <mergeCell ref="B87:G87"/>
    <mergeCell ref="A1:G1"/>
    <mergeCell ref="A2:G2"/>
    <mergeCell ref="A3:G3"/>
    <mergeCell ref="A4:G4"/>
    <mergeCell ref="A5:G5"/>
    <mergeCell ref="A6:G6"/>
    <mergeCell ref="A7:G7"/>
  </mergeCells>
  <printOptions/>
  <pageMargins bottom="0.75" footer="0.0" header="0.0" left="0.25" right="0.25" top="0.75"/>
  <pageSetup paperSize="9" orientation="portrait"/>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2023-12-14T14:19:56Z</dcterms:created>
  <dc:creator>Oleksandr Hrabar</dc:creator>
</cp:coreProperties>
</file>